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kandikon-my.sharepoint.com/personal/daiva_mills_skandikon_se/Documents/Skrivbordet/"/>
    </mc:Choice>
  </mc:AlternateContent>
  <xr:revisionPtr revIDLastSave="225" documentId="8_{0A6A10A6-8E44-4203-8789-10578018260C}" xr6:coauthVersionLast="47" xr6:coauthVersionMax="47" xr10:uidLastSave="{C5204728-7FF1-42B4-97DA-66E98294765B}"/>
  <bookViews>
    <workbookView xWindow="-110" yWindow="-110" windowWidth="19420" windowHeight="10420" xr2:uid="{00000000-000D-0000-FFFF-FFFF00000000}"/>
  </bookViews>
  <sheets>
    <sheet name="Q1 2022" sheetId="1" r:id="rId1"/>
    <sheet name="2022-01" sheetId="2" r:id="rId2"/>
    <sheet name="2022-02" sheetId="3" r:id="rId3"/>
    <sheet name="2022-03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5" i="4" l="1"/>
  <c r="G24" i="4"/>
  <c r="F24" i="4"/>
  <c r="G23" i="4"/>
  <c r="F23" i="4"/>
  <c r="G22" i="4"/>
  <c r="F22" i="4"/>
  <c r="G21" i="4"/>
  <c r="F21" i="4"/>
  <c r="G20" i="4"/>
  <c r="F20" i="4"/>
  <c r="G19" i="4"/>
  <c r="F19" i="4"/>
  <c r="G18" i="4"/>
  <c r="F18" i="4"/>
  <c r="G17" i="4"/>
  <c r="F17" i="4"/>
  <c r="G16" i="4"/>
  <c r="F16" i="4"/>
  <c r="G15" i="4"/>
  <c r="F15" i="4"/>
  <c r="G14" i="4"/>
  <c r="F14" i="4"/>
  <c r="G13" i="4"/>
  <c r="F13" i="4"/>
  <c r="G12" i="4"/>
  <c r="F12" i="4"/>
  <c r="G11" i="4"/>
  <c r="F11" i="4"/>
  <c r="G10" i="4"/>
  <c r="F10" i="4"/>
  <c r="G9" i="4"/>
  <c r="F9" i="4"/>
  <c r="G8" i="4"/>
  <c r="F8" i="4"/>
  <c r="G7" i="4"/>
  <c r="F7" i="4"/>
  <c r="G6" i="4"/>
  <c r="F6" i="4"/>
  <c r="G5" i="4"/>
  <c r="F5" i="4"/>
  <c r="G4" i="4"/>
  <c r="F4" i="4"/>
  <c r="G3" i="4"/>
  <c r="F3" i="4"/>
  <c r="G2" i="4"/>
  <c r="F2" i="4"/>
  <c r="G24" i="3"/>
  <c r="F24" i="3"/>
  <c r="G23" i="3"/>
  <c r="F23" i="3"/>
  <c r="G22" i="3"/>
  <c r="F22" i="3"/>
  <c r="G21" i="3"/>
  <c r="F21" i="3"/>
  <c r="G20" i="3"/>
  <c r="F20" i="3"/>
  <c r="G19" i="3"/>
  <c r="F19" i="3"/>
  <c r="G18" i="3"/>
  <c r="F18" i="3"/>
  <c r="G17" i="3"/>
  <c r="F17" i="3"/>
  <c r="G16" i="3"/>
  <c r="F16" i="3"/>
  <c r="G15" i="3"/>
  <c r="F15" i="3"/>
  <c r="G14" i="3"/>
  <c r="F14" i="3"/>
  <c r="G13" i="3"/>
  <c r="F13" i="3"/>
  <c r="G12" i="3"/>
  <c r="F12" i="3"/>
  <c r="G11" i="3"/>
  <c r="F11" i="3"/>
  <c r="G10" i="3"/>
  <c r="F10" i="3"/>
  <c r="G9" i="3"/>
  <c r="F9" i="3"/>
  <c r="G8" i="3"/>
  <c r="F8" i="3"/>
  <c r="G7" i="3"/>
  <c r="F7" i="3"/>
  <c r="G6" i="3"/>
  <c r="F6" i="3"/>
  <c r="G5" i="3"/>
  <c r="F5" i="3"/>
  <c r="G4" i="3"/>
  <c r="F4" i="3"/>
  <c r="G3" i="3"/>
  <c r="F3" i="3"/>
  <c r="G2" i="3"/>
  <c r="F2" i="3"/>
  <c r="F3" i="2"/>
  <c r="F4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" i="2"/>
  <c r="G2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5" i="2"/>
  <c r="G4" i="2"/>
  <c r="G3" i="2"/>
  <c r="G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" i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" i="1"/>
  <c r="E25" i="4"/>
  <c r="D25" i="4"/>
  <c r="B25" i="4"/>
  <c r="E25" i="3"/>
  <c r="D25" i="3"/>
  <c r="C25" i="3"/>
  <c r="B25" i="3"/>
  <c r="B25" i="2"/>
  <c r="C25" i="2"/>
  <c r="D25" i="2"/>
  <c r="E25" i="2"/>
  <c r="B27" i="1"/>
  <c r="C27" i="1"/>
  <c r="D27" i="1"/>
  <c r="E27" i="1"/>
</calcChain>
</file>

<file path=xl/sharedStrings.xml><?xml version="1.0" encoding="utf-8"?>
<sst xmlns="http://schemas.openxmlformats.org/spreadsheetml/2006/main" count="126" uniqueCount="42">
  <si>
    <t>Bolagsnamn</t>
  </si>
  <si>
    <t>Antal inflyttade försäkringar</t>
  </si>
  <si>
    <t>Inflyttat Belopp</t>
  </si>
  <si>
    <t>Antal utflyttade försäkringar</t>
  </si>
  <si>
    <t>Utflyttat Belopp</t>
  </si>
  <si>
    <t>Folksam LO Fondförsäkring</t>
  </si>
  <si>
    <t>Futur Pension</t>
  </si>
  <si>
    <t>Totalt Q1</t>
  </si>
  <si>
    <t>Svenska Lärarfonder</t>
  </si>
  <si>
    <t>Totalt mars 2022</t>
  </si>
  <si>
    <t>Totalt februari 2022</t>
  </si>
  <si>
    <t>Totalt januari 2022</t>
  </si>
  <si>
    <t>Kapital netto</t>
  </si>
  <si>
    <t>Flytttar netto</t>
  </si>
  <si>
    <t xml:space="preserve">Alecta </t>
  </si>
  <si>
    <t>AMF (Fond)</t>
  </si>
  <si>
    <t>AMF (Trad)</t>
  </si>
  <si>
    <t>Avanza</t>
  </si>
  <si>
    <t>Folksam Fond</t>
  </si>
  <si>
    <t>Folksam  (Trad)</t>
  </si>
  <si>
    <t>Handelsbanken Trad</t>
  </si>
  <si>
    <t>Nordea (Trad)</t>
  </si>
  <si>
    <t xml:space="preserve">Nordnet </t>
  </si>
  <si>
    <t>SEB (Fond)</t>
  </si>
  <si>
    <t>SEB (Trad)</t>
  </si>
  <si>
    <t>Skandia (Trad)</t>
  </si>
  <si>
    <t>SPP (Fond)</t>
  </si>
  <si>
    <t>SPP (Trad)</t>
  </si>
  <si>
    <t>Swedbank (Fond)</t>
  </si>
  <si>
    <t>Swedbank (Trad)</t>
  </si>
  <si>
    <t>Handelsbanken (Trad)</t>
  </si>
  <si>
    <t>Nordea (Fond)</t>
  </si>
  <si>
    <t>Nordnet</t>
  </si>
  <si>
    <t>Folksam LO Fond</t>
  </si>
  <si>
    <t>KPA (Fond)</t>
  </si>
  <si>
    <t>KPA (Trad)</t>
  </si>
  <si>
    <t>Länsförsäkringar (Fond)</t>
  </si>
  <si>
    <t>Länsförsäkringar (Trad)</t>
  </si>
  <si>
    <t>Handelsbanken (Fond)</t>
  </si>
  <si>
    <t>Folksam (Fond)</t>
  </si>
  <si>
    <t>Folksam (Trad)</t>
  </si>
  <si>
    <t xml:space="preserve">Folksam LO Fond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</si>
</sst>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0"/>
      <color indexed="8"/>
      <name val="Calibri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b/>
      <sz val="11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theme="2" tint="-9.9978637043366805E-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2" fillId="0" borderId="2" xfId="0" applyFont="1" applyBorder="1"/>
    <xf numFmtId="0" fontId="3" fillId="0" borderId="0" xfId="0" applyFont="1"/>
    <xf numFmtId="0" fontId="2" fillId="0" borderId="2" xfId="0" applyFont="1" applyBorder="1" applyAlignment="1">
      <alignment horizontal="left"/>
    </xf>
    <xf numFmtId="0" fontId="2" fillId="3" borderId="2" xfId="0" applyFont="1" applyFill="1" applyBorder="1" applyAlignment="1">
      <alignment horizontal="left"/>
    </xf>
    <xf numFmtId="0" fontId="4" fillId="3" borderId="2" xfId="0" applyFont="1" applyFill="1" applyBorder="1" applyAlignment="1">
      <alignment horizontal="left"/>
    </xf>
    <xf numFmtId="0" fontId="2" fillId="2" borderId="2" xfId="0" applyFont="1" applyFill="1" applyBorder="1" applyAlignment="1"/>
    <xf numFmtId="0" fontId="2" fillId="0" borderId="2" xfId="0" applyFont="1" applyBorder="1" applyAlignment="1"/>
    <xf numFmtId="0" fontId="2" fillId="3" borderId="2" xfId="0" applyFont="1" applyFill="1" applyBorder="1"/>
    <xf numFmtId="0" fontId="2" fillId="3" borderId="2" xfId="0" applyFont="1" applyFill="1" applyBorder="1" applyAlignment="1"/>
    <xf numFmtId="0" fontId="2" fillId="2" borderId="2" xfId="0" applyFont="1" applyFill="1" applyBorder="1"/>
    <xf numFmtId="0" fontId="4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left"/>
    </xf>
    <xf numFmtId="3" fontId="2" fillId="0" borderId="1" xfId="0" applyNumberFormat="1" applyFont="1" applyBorder="1" applyAlignment="1">
      <alignment horizontal="left"/>
    </xf>
    <xf numFmtId="3" fontId="2" fillId="0" borderId="2" xfId="0" applyNumberFormat="1" applyFont="1" applyBorder="1" applyAlignment="1">
      <alignment horizontal="left"/>
    </xf>
    <xf numFmtId="0" fontId="2" fillId="0" borderId="0" xfId="0" applyFont="1"/>
    <xf numFmtId="0" fontId="5" fillId="3" borderId="2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7"/>
  <sheetViews>
    <sheetView tabSelected="1" workbookViewId="0">
      <selection activeCell="I8" sqref="I8"/>
    </sheetView>
  </sheetViews>
  <sheetFormatPr defaultRowHeight="18" customHeight="1" x14ac:dyDescent="0.25"/>
  <cols>
    <col min="1" max="1" width="27" style="17" customWidth="1" collapsed="1"/>
    <col min="2" max="2" width="23.140625" style="17" bestFit="1" customWidth="1" collapsed="1"/>
    <col min="3" max="3" width="13.42578125" style="17" bestFit="1" customWidth="1" collapsed="1"/>
    <col min="4" max="4" width="24.28515625" style="17" customWidth="1" collapsed="1"/>
    <col min="5" max="5" width="13.85546875" style="17" bestFit="1" customWidth="1" collapsed="1"/>
    <col min="6" max="6" width="18.140625" style="17" customWidth="1"/>
    <col min="7" max="7" width="17.42578125" style="12" customWidth="1"/>
    <col min="8" max="16384" width="9.140625" style="12"/>
  </cols>
  <sheetData>
    <row r="1" spans="1:7" ht="18" customHeight="1" x14ac:dyDescent="0.25">
      <c r="A1" s="11" t="s">
        <v>0</v>
      </c>
      <c r="B1" s="11" t="s">
        <v>1</v>
      </c>
      <c r="C1" s="11" t="s">
        <v>2</v>
      </c>
      <c r="D1" s="11" t="s">
        <v>3</v>
      </c>
      <c r="E1" s="11" t="s">
        <v>4</v>
      </c>
      <c r="F1" s="11" t="s">
        <v>13</v>
      </c>
      <c r="G1" s="11" t="s">
        <v>12</v>
      </c>
    </row>
    <row r="2" spans="1:7" ht="18" customHeight="1" x14ac:dyDescent="0.25">
      <c r="A2" s="13" t="s">
        <v>14</v>
      </c>
      <c r="B2" s="14">
        <v>5</v>
      </c>
      <c r="C2" s="15">
        <v>37895.03</v>
      </c>
      <c r="D2" s="14">
        <v>13</v>
      </c>
      <c r="E2" s="15">
        <v>569500.59</v>
      </c>
      <c r="F2" s="15">
        <f>SUM(B2-D2)</f>
        <v>-8</v>
      </c>
      <c r="G2" s="15">
        <f>SUM(C2-E2)</f>
        <v>-531605.55999999994</v>
      </c>
    </row>
    <row r="3" spans="1:7" ht="18" customHeight="1" x14ac:dyDescent="0.25">
      <c r="A3" s="13" t="s">
        <v>15</v>
      </c>
      <c r="B3" s="14">
        <v>54</v>
      </c>
      <c r="C3" s="15">
        <v>8474203.1300000008</v>
      </c>
      <c r="D3" s="14">
        <v>76</v>
      </c>
      <c r="E3" s="15">
        <v>17803134.129999999</v>
      </c>
      <c r="F3" s="15">
        <f t="shared" ref="F3:F26" si="0">SUM(B3-D3)</f>
        <v>-22</v>
      </c>
      <c r="G3" s="15">
        <f t="shared" ref="G3:G26" si="1">SUM(C3-E3)</f>
        <v>-9328930.9999999981</v>
      </c>
    </row>
    <row r="4" spans="1:7" ht="18" customHeight="1" x14ac:dyDescent="0.25">
      <c r="A4" s="13" t="s">
        <v>16</v>
      </c>
      <c r="B4" s="14">
        <v>24</v>
      </c>
      <c r="C4" s="15">
        <v>4304513.57</v>
      </c>
      <c r="D4" s="14">
        <v>162</v>
      </c>
      <c r="E4" s="15">
        <v>22364398.239999998</v>
      </c>
      <c r="F4" s="15">
        <f t="shared" si="0"/>
        <v>-138</v>
      </c>
      <c r="G4" s="15">
        <f t="shared" si="1"/>
        <v>-18059884.669999998</v>
      </c>
    </row>
    <row r="5" spans="1:7" ht="18" customHeight="1" x14ac:dyDescent="0.25">
      <c r="A5" s="13" t="s">
        <v>17</v>
      </c>
      <c r="B5" s="14">
        <v>0</v>
      </c>
      <c r="C5" s="15">
        <v>0</v>
      </c>
      <c r="D5" s="14">
        <v>5</v>
      </c>
      <c r="E5" s="15">
        <v>886463.84</v>
      </c>
      <c r="F5" s="15">
        <f t="shared" si="0"/>
        <v>-5</v>
      </c>
      <c r="G5" s="15">
        <f t="shared" si="1"/>
        <v>-886463.84</v>
      </c>
    </row>
    <row r="6" spans="1:7" ht="18" customHeight="1" x14ac:dyDescent="0.25">
      <c r="A6" s="13" t="s">
        <v>18</v>
      </c>
      <c r="B6" s="14">
        <v>0</v>
      </c>
      <c r="C6" s="15">
        <v>0</v>
      </c>
      <c r="D6" s="14">
        <v>13</v>
      </c>
      <c r="E6" s="15">
        <v>1868869.67</v>
      </c>
      <c r="F6" s="15">
        <f t="shared" si="0"/>
        <v>-13</v>
      </c>
      <c r="G6" s="15">
        <f t="shared" si="1"/>
        <v>-1868869.67</v>
      </c>
    </row>
    <row r="7" spans="1:7" ht="18" customHeight="1" x14ac:dyDescent="0.25">
      <c r="A7" s="13" t="s">
        <v>5</v>
      </c>
      <c r="B7" s="14">
        <v>75</v>
      </c>
      <c r="C7" s="15">
        <v>11273289.9</v>
      </c>
      <c r="D7" s="14">
        <v>42</v>
      </c>
      <c r="E7" s="15">
        <v>12228055.699999999</v>
      </c>
      <c r="F7" s="15">
        <f t="shared" si="0"/>
        <v>33</v>
      </c>
      <c r="G7" s="15">
        <f t="shared" si="1"/>
        <v>-954765.79999999888</v>
      </c>
    </row>
    <row r="8" spans="1:7" ht="18" customHeight="1" x14ac:dyDescent="0.25">
      <c r="A8" s="13" t="s">
        <v>19</v>
      </c>
      <c r="B8" s="14">
        <v>0</v>
      </c>
      <c r="C8" s="15">
        <v>0</v>
      </c>
      <c r="D8" s="14">
        <v>11</v>
      </c>
      <c r="E8" s="15">
        <v>740774.94</v>
      </c>
      <c r="F8" s="15">
        <f t="shared" si="0"/>
        <v>-11</v>
      </c>
      <c r="G8" s="15">
        <f t="shared" si="1"/>
        <v>-740774.94</v>
      </c>
    </row>
    <row r="9" spans="1:7" ht="18" customHeight="1" x14ac:dyDescent="0.25">
      <c r="A9" s="13" t="s">
        <v>6</v>
      </c>
      <c r="B9" s="14">
        <v>36</v>
      </c>
      <c r="C9" s="15">
        <v>7055145.3200000003</v>
      </c>
      <c r="D9" s="14">
        <v>26</v>
      </c>
      <c r="E9" s="15">
        <v>5096391.32</v>
      </c>
      <c r="F9" s="15">
        <f t="shared" si="0"/>
        <v>10</v>
      </c>
      <c r="G9" s="15">
        <f t="shared" si="1"/>
        <v>1958754</v>
      </c>
    </row>
    <row r="10" spans="1:7" ht="18" customHeight="1" x14ac:dyDescent="0.25">
      <c r="A10" s="13" t="s">
        <v>20</v>
      </c>
      <c r="B10" s="14">
        <v>0</v>
      </c>
      <c r="C10" s="15">
        <v>0</v>
      </c>
      <c r="D10" s="14">
        <v>4</v>
      </c>
      <c r="E10" s="15">
        <v>72662.73</v>
      </c>
      <c r="F10" s="16">
        <f t="shared" si="0"/>
        <v>-4</v>
      </c>
      <c r="G10" s="15">
        <f t="shared" si="1"/>
        <v>-72662.73</v>
      </c>
    </row>
    <row r="11" spans="1:7" ht="18" customHeight="1" x14ac:dyDescent="0.25">
      <c r="A11" s="13" t="s">
        <v>38</v>
      </c>
      <c r="B11" s="14">
        <v>281</v>
      </c>
      <c r="C11" s="15">
        <v>44044340.939999998</v>
      </c>
      <c r="D11" s="14">
        <v>117</v>
      </c>
      <c r="E11" s="15">
        <v>15247179.029999999</v>
      </c>
      <c r="F11" s="16">
        <f t="shared" si="0"/>
        <v>164</v>
      </c>
      <c r="G11" s="15">
        <f t="shared" si="1"/>
        <v>28797161.909999996</v>
      </c>
    </row>
    <row r="12" spans="1:7" ht="18" customHeight="1" x14ac:dyDescent="0.25">
      <c r="A12" s="13" t="s">
        <v>34</v>
      </c>
      <c r="B12" s="14">
        <v>13</v>
      </c>
      <c r="C12" s="15">
        <v>2030441.24</v>
      </c>
      <c r="D12" s="14">
        <v>32</v>
      </c>
      <c r="E12" s="15">
        <v>11671242.09</v>
      </c>
      <c r="F12" s="15">
        <f t="shared" si="0"/>
        <v>-19</v>
      </c>
      <c r="G12" s="15">
        <f t="shared" si="1"/>
        <v>-9640800.8499999996</v>
      </c>
    </row>
    <row r="13" spans="1:7" ht="18" customHeight="1" x14ac:dyDescent="0.25">
      <c r="A13" s="13" t="s">
        <v>35</v>
      </c>
      <c r="B13" s="14">
        <v>22</v>
      </c>
      <c r="C13" s="15">
        <v>3470498.99</v>
      </c>
      <c r="D13" s="14">
        <v>852</v>
      </c>
      <c r="E13" s="15">
        <v>110979757.14</v>
      </c>
      <c r="F13" s="15">
        <f t="shared" si="0"/>
        <v>-830</v>
      </c>
      <c r="G13" s="15">
        <f t="shared" si="1"/>
        <v>-107509258.15000001</v>
      </c>
    </row>
    <row r="14" spans="1:7" ht="18" customHeight="1" x14ac:dyDescent="0.25">
      <c r="A14" s="13" t="s">
        <v>36</v>
      </c>
      <c r="B14" s="14">
        <v>148</v>
      </c>
      <c r="C14" s="15">
        <v>25960358.02</v>
      </c>
      <c r="D14" s="14">
        <v>40</v>
      </c>
      <c r="E14" s="15">
        <v>6169455</v>
      </c>
      <c r="F14" s="15">
        <f t="shared" si="0"/>
        <v>108</v>
      </c>
      <c r="G14" s="15">
        <f t="shared" si="1"/>
        <v>19790903.02</v>
      </c>
    </row>
    <row r="15" spans="1:7" ht="18" customHeight="1" x14ac:dyDescent="0.25">
      <c r="A15" s="13" t="s">
        <v>37</v>
      </c>
      <c r="B15" s="14">
        <v>0</v>
      </c>
      <c r="C15" s="15">
        <v>0</v>
      </c>
      <c r="D15" s="14">
        <v>13</v>
      </c>
      <c r="E15" s="15">
        <v>615097</v>
      </c>
      <c r="F15" s="15">
        <f t="shared" si="0"/>
        <v>-13</v>
      </c>
      <c r="G15" s="15">
        <f t="shared" si="1"/>
        <v>-615097</v>
      </c>
    </row>
    <row r="16" spans="1:7" ht="18" customHeight="1" x14ac:dyDescent="0.25">
      <c r="A16" s="13" t="s">
        <v>31</v>
      </c>
      <c r="B16" s="14">
        <v>408</v>
      </c>
      <c r="C16" s="15">
        <v>65036405.140000001</v>
      </c>
      <c r="D16" s="14">
        <v>78</v>
      </c>
      <c r="E16" s="15">
        <v>19491587</v>
      </c>
      <c r="F16" s="15">
        <f t="shared" si="0"/>
        <v>330</v>
      </c>
      <c r="G16" s="15">
        <f t="shared" si="1"/>
        <v>45544818.140000001</v>
      </c>
    </row>
    <row r="17" spans="1:7" ht="18" customHeight="1" x14ac:dyDescent="0.25">
      <c r="A17" s="13" t="s">
        <v>21</v>
      </c>
      <c r="B17" s="14">
        <v>0</v>
      </c>
      <c r="C17" s="15">
        <v>0</v>
      </c>
      <c r="D17" s="14">
        <v>5</v>
      </c>
      <c r="E17" s="15">
        <v>284487</v>
      </c>
      <c r="F17" s="15">
        <f t="shared" si="0"/>
        <v>-5</v>
      </c>
      <c r="G17" s="15">
        <f t="shared" si="1"/>
        <v>-284487</v>
      </c>
    </row>
    <row r="18" spans="1:7" ht="18" customHeight="1" x14ac:dyDescent="0.25">
      <c r="A18" s="13" t="s">
        <v>22</v>
      </c>
      <c r="B18" s="14">
        <v>0</v>
      </c>
      <c r="C18" s="15">
        <v>0</v>
      </c>
      <c r="D18" s="14">
        <v>3</v>
      </c>
      <c r="E18" s="15">
        <v>325439.98</v>
      </c>
      <c r="F18" s="15">
        <f t="shared" si="0"/>
        <v>-3</v>
      </c>
      <c r="G18" s="15">
        <f t="shared" si="1"/>
        <v>-325439.98</v>
      </c>
    </row>
    <row r="19" spans="1:7" ht="18" customHeight="1" x14ac:dyDescent="0.25">
      <c r="A19" s="13" t="s">
        <v>23</v>
      </c>
      <c r="B19" s="14">
        <v>157</v>
      </c>
      <c r="C19" s="15">
        <v>19937458.66</v>
      </c>
      <c r="D19" s="14">
        <v>41</v>
      </c>
      <c r="E19" s="15">
        <v>5528241.3300000001</v>
      </c>
      <c r="F19" s="15">
        <f t="shared" si="0"/>
        <v>116</v>
      </c>
      <c r="G19" s="15">
        <f t="shared" si="1"/>
        <v>14409217.33</v>
      </c>
    </row>
    <row r="20" spans="1:7" ht="18" customHeight="1" x14ac:dyDescent="0.25">
      <c r="A20" s="13" t="s">
        <v>24</v>
      </c>
      <c r="B20" s="14">
        <v>0</v>
      </c>
      <c r="C20" s="15">
        <v>0</v>
      </c>
      <c r="D20" s="14">
        <v>1</v>
      </c>
      <c r="E20" s="15">
        <v>55455</v>
      </c>
      <c r="F20" s="15">
        <f t="shared" si="0"/>
        <v>-1</v>
      </c>
      <c r="G20" s="15">
        <f t="shared" si="1"/>
        <v>-55455</v>
      </c>
    </row>
    <row r="21" spans="1:7" ht="18" customHeight="1" x14ac:dyDescent="0.25">
      <c r="A21" s="13" t="s">
        <v>25</v>
      </c>
      <c r="B21" s="14">
        <v>102</v>
      </c>
      <c r="C21" s="15">
        <v>21273138.27</v>
      </c>
      <c r="D21" s="14">
        <v>16</v>
      </c>
      <c r="E21" s="15">
        <v>2531231</v>
      </c>
      <c r="F21" s="15">
        <f t="shared" si="0"/>
        <v>86</v>
      </c>
      <c r="G21" s="15">
        <f t="shared" si="1"/>
        <v>18741907.27</v>
      </c>
    </row>
    <row r="22" spans="1:7" ht="18" customHeight="1" x14ac:dyDescent="0.25">
      <c r="A22" s="13" t="s">
        <v>26</v>
      </c>
      <c r="B22" s="14">
        <v>0</v>
      </c>
      <c r="C22" s="15">
        <v>0</v>
      </c>
      <c r="D22" s="14">
        <v>68</v>
      </c>
      <c r="E22" s="15">
        <v>7263589.8099999996</v>
      </c>
      <c r="F22" s="15">
        <f t="shared" si="0"/>
        <v>-68</v>
      </c>
      <c r="G22" s="15">
        <f t="shared" si="1"/>
        <v>-7263589.8099999996</v>
      </c>
    </row>
    <row r="23" spans="1:7" ht="18" customHeight="1" x14ac:dyDescent="0.25">
      <c r="A23" s="13" t="s">
        <v>27</v>
      </c>
      <c r="B23" s="14">
        <v>0</v>
      </c>
      <c r="C23" s="15">
        <v>0</v>
      </c>
      <c r="D23" s="14">
        <v>1</v>
      </c>
      <c r="E23" s="15">
        <v>89016.42</v>
      </c>
      <c r="F23" s="15">
        <f t="shared" si="0"/>
        <v>-1</v>
      </c>
      <c r="G23" s="15">
        <f t="shared" si="1"/>
        <v>-89016.42</v>
      </c>
    </row>
    <row r="24" spans="1:7" ht="18" customHeight="1" x14ac:dyDescent="0.25">
      <c r="A24" s="13" t="s">
        <v>8</v>
      </c>
      <c r="B24" s="14">
        <v>1</v>
      </c>
      <c r="C24" s="15">
        <v>290266.33</v>
      </c>
      <c r="D24" s="14">
        <v>18</v>
      </c>
      <c r="E24" s="15">
        <v>7568021.1500000004</v>
      </c>
      <c r="F24" s="15">
        <f t="shared" si="0"/>
        <v>-17</v>
      </c>
      <c r="G24" s="15">
        <f t="shared" si="1"/>
        <v>-7277754.8200000003</v>
      </c>
    </row>
    <row r="25" spans="1:7" ht="18" customHeight="1" x14ac:dyDescent="0.25">
      <c r="A25" s="13" t="s">
        <v>28</v>
      </c>
      <c r="B25" s="14">
        <v>423</v>
      </c>
      <c r="C25" s="15">
        <v>61209669.630000003</v>
      </c>
      <c r="D25" s="14">
        <v>85</v>
      </c>
      <c r="E25" s="15">
        <v>24037761.719999999</v>
      </c>
      <c r="F25" s="15">
        <f t="shared" si="0"/>
        <v>338</v>
      </c>
      <c r="G25" s="15">
        <f t="shared" si="1"/>
        <v>37171907.910000004</v>
      </c>
    </row>
    <row r="26" spans="1:7" ht="18" customHeight="1" x14ac:dyDescent="0.25">
      <c r="A26" s="13" t="s">
        <v>29</v>
      </c>
      <c r="B26" s="14">
        <v>0</v>
      </c>
      <c r="C26" s="15">
        <v>0</v>
      </c>
      <c r="D26" s="14">
        <v>27</v>
      </c>
      <c r="E26" s="15">
        <v>909812.34</v>
      </c>
      <c r="F26" s="15">
        <f t="shared" si="0"/>
        <v>-27</v>
      </c>
      <c r="G26" s="15">
        <f t="shared" si="1"/>
        <v>-909812.34</v>
      </c>
    </row>
    <row r="27" spans="1:7" ht="18" customHeight="1" x14ac:dyDescent="0.25">
      <c r="A27" s="9" t="s">
        <v>7</v>
      </c>
      <c r="B27" s="5">
        <f>SUM(B2:B26)</f>
        <v>1749</v>
      </c>
      <c r="C27" s="5">
        <f>SUM(C2:C26)</f>
        <v>274397624.17000002</v>
      </c>
      <c r="D27" s="5">
        <f>SUM(D2:D26)</f>
        <v>1749</v>
      </c>
      <c r="E27" s="5">
        <f>SUM(E2:E26)</f>
        <v>274397624.17000002</v>
      </c>
      <c r="F27" s="5"/>
      <c r="G27" s="6"/>
    </row>
  </sheetData>
  <sortState xmlns:xlrd2="http://schemas.microsoft.com/office/spreadsheetml/2017/richdata2" ref="A2:E27">
    <sortCondition ref="A2:A27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6B5A64-D765-4148-82DC-9C483D74C71B}">
  <dimension ref="A1:G27"/>
  <sheetViews>
    <sheetView workbookViewId="0">
      <selection activeCell="A29" sqref="A29"/>
    </sheetView>
  </sheetViews>
  <sheetFormatPr defaultRowHeight="15" x14ac:dyDescent="0.25"/>
  <cols>
    <col min="1" max="1" width="32.85546875" style="17" bestFit="1" customWidth="1" collapsed="1"/>
    <col min="2" max="2" width="23.140625" style="17" bestFit="1" customWidth="1" collapsed="1"/>
    <col min="3" max="3" width="13.42578125" style="17" bestFit="1" customWidth="1" collapsed="1"/>
    <col min="4" max="4" width="23.140625" style="17" bestFit="1" customWidth="1" collapsed="1"/>
    <col min="5" max="5" width="13.85546875" style="17" bestFit="1" customWidth="1" collapsed="1"/>
    <col min="6" max="6" width="15" style="12" customWidth="1"/>
    <col min="7" max="7" width="18.7109375" style="12" customWidth="1"/>
    <col min="8" max="16384" width="9.140625" style="12"/>
  </cols>
  <sheetData>
    <row r="1" spans="1:7" ht="18" customHeight="1" x14ac:dyDescent="0.25">
      <c r="A1" s="11" t="s">
        <v>0</v>
      </c>
      <c r="B1" s="11" t="s">
        <v>1</v>
      </c>
      <c r="C1" s="11" t="s">
        <v>2</v>
      </c>
      <c r="D1" s="11" t="s">
        <v>3</v>
      </c>
      <c r="E1" s="11" t="s">
        <v>4</v>
      </c>
      <c r="F1" s="11" t="s">
        <v>13</v>
      </c>
      <c r="G1" s="11" t="s">
        <v>12</v>
      </c>
    </row>
    <row r="2" spans="1:7" ht="18" customHeight="1" x14ac:dyDescent="0.25">
      <c r="A2" s="2" t="s">
        <v>14</v>
      </c>
      <c r="B2" s="4">
        <v>2</v>
      </c>
      <c r="C2" s="16">
        <v>24747.45</v>
      </c>
      <c r="D2" s="4">
        <v>10</v>
      </c>
      <c r="E2" s="16">
        <v>366988.19</v>
      </c>
      <c r="F2" s="15">
        <f>SUM(B2-D2)</f>
        <v>-8</v>
      </c>
      <c r="G2" s="15">
        <f>SUM(C2-E2)</f>
        <v>-342240.74</v>
      </c>
    </row>
    <row r="3" spans="1:7" ht="18" customHeight="1" x14ac:dyDescent="0.25">
      <c r="A3" s="2" t="s">
        <v>15</v>
      </c>
      <c r="B3" s="4">
        <v>7</v>
      </c>
      <c r="C3" s="16">
        <v>2330740.37</v>
      </c>
      <c r="D3" s="4">
        <v>34</v>
      </c>
      <c r="E3" s="16">
        <v>9352262.8000000007</v>
      </c>
      <c r="F3" s="15">
        <f t="shared" ref="F3:F24" si="0">SUM(B3-D3)</f>
        <v>-27</v>
      </c>
      <c r="G3" s="15">
        <f t="shared" ref="G3:G24" si="1">SUM(C3-E3)</f>
        <v>-7021522.4300000006</v>
      </c>
    </row>
    <row r="4" spans="1:7" ht="18" customHeight="1" x14ac:dyDescent="0.25">
      <c r="A4" s="2" t="s">
        <v>16</v>
      </c>
      <c r="B4" s="4">
        <v>15</v>
      </c>
      <c r="C4" s="16">
        <v>2399253.0699999998</v>
      </c>
      <c r="D4" s="4">
        <v>64</v>
      </c>
      <c r="E4" s="16">
        <v>8970930.0800000001</v>
      </c>
      <c r="F4" s="15">
        <f t="shared" si="0"/>
        <v>-49</v>
      </c>
      <c r="G4" s="15">
        <f t="shared" si="1"/>
        <v>-6571677.0099999998</v>
      </c>
    </row>
    <row r="5" spans="1:7" ht="18" customHeight="1" x14ac:dyDescent="0.25">
      <c r="A5" s="2" t="s">
        <v>17</v>
      </c>
      <c r="B5" s="4">
        <v>0</v>
      </c>
      <c r="C5" s="16">
        <v>0</v>
      </c>
      <c r="D5" s="4">
        <v>2</v>
      </c>
      <c r="E5" s="16">
        <v>562886.21</v>
      </c>
      <c r="F5" s="15">
        <f t="shared" si="0"/>
        <v>-2</v>
      </c>
      <c r="G5" s="15">
        <f t="shared" si="1"/>
        <v>-562886.21</v>
      </c>
    </row>
    <row r="6" spans="1:7" ht="18" customHeight="1" x14ac:dyDescent="0.25">
      <c r="A6" s="2" t="s">
        <v>39</v>
      </c>
      <c r="B6" s="4">
        <v>0</v>
      </c>
      <c r="C6" s="16">
        <v>0</v>
      </c>
      <c r="D6" s="4">
        <v>3</v>
      </c>
      <c r="E6" s="16">
        <v>426258.04</v>
      </c>
      <c r="F6" s="15">
        <f t="shared" si="0"/>
        <v>-3</v>
      </c>
      <c r="G6" s="15">
        <f t="shared" si="1"/>
        <v>-426258.04</v>
      </c>
    </row>
    <row r="7" spans="1:7" ht="18" customHeight="1" x14ac:dyDescent="0.25">
      <c r="A7" s="2" t="s">
        <v>33</v>
      </c>
      <c r="B7" s="4">
        <v>21</v>
      </c>
      <c r="C7" s="16">
        <v>3262975.44</v>
      </c>
      <c r="D7" s="4">
        <v>15</v>
      </c>
      <c r="E7" s="16">
        <v>3367927.3</v>
      </c>
      <c r="F7" s="15">
        <f t="shared" si="0"/>
        <v>6</v>
      </c>
      <c r="G7" s="15">
        <f t="shared" si="1"/>
        <v>-104951.85999999987</v>
      </c>
    </row>
    <row r="8" spans="1:7" ht="18" customHeight="1" x14ac:dyDescent="0.25">
      <c r="A8" s="2" t="s">
        <v>6</v>
      </c>
      <c r="B8" s="4">
        <v>19</v>
      </c>
      <c r="C8" s="16">
        <v>3823644.62</v>
      </c>
      <c r="D8" s="4">
        <v>9</v>
      </c>
      <c r="E8" s="16">
        <v>1513780.46</v>
      </c>
      <c r="F8" s="15">
        <f t="shared" si="0"/>
        <v>10</v>
      </c>
      <c r="G8" s="15">
        <f t="shared" si="1"/>
        <v>2309864.16</v>
      </c>
    </row>
    <row r="9" spans="1:7" ht="18" customHeight="1" x14ac:dyDescent="0.25">
      <c r="A9" s="2" t="s">
        <v>30</v>
      </c>
      <c r="B9" s="4">
        <v>0</v>
      </c>
      <c r="C9" s="16">
        <v>0</v>
      </c>
      <c r="D9" s="4">
        <v>1</v>
      </c>
      <c r="E9" s="16">
        <v>6343.08</v>
      </c>
      <c r="F9" s="15">
        <f t="shared" si="0"/>
        <v>-1</v>
      </c>
      <c r="G9" s="15">
        <f t="shared" si="1"/>
        <v>-6343.08</v>
      </c>
    </row>
    <row r="10" spans="1:7" ht="18" customHeight="1" x14ac:dyDescent="0.25">
      <c r="A10" s="2" t="s">
        <v>38</v>
      </c>
      <c r="B10" s="4">
        <v>83</v>
      </c>
      <c r="C10" s="16">
        <v>13479123.67</v>
      </c>
      <c r="D10" s="4">
        <v>28</v>
      </c>
      <c r="E10" s="16">
        <v>3554152.75</v>
      </c>
      <c r="F10" s="15">
        <f t="shared" si="0"/>
        <v>55</v>
      </c>
      <c r="G10" s="15">
        <f t="shared" si="1"/>
        <v>9924970.9199999999</v>
      </c>
    </row>
    <row r="11" spans="1:7" ht="18" customHeight="1" x14ac:dyDescent="0.25">
      <c r="A11" s="2" t="s">
        <v>34</v>
      </c>
      <c r="B11" s="4">
        <v>4</v>
      </c>
      <c r="C11" s="16">
        <v>627291.12</v>
      </c>
      <c r="D11" s="4">
        <v>15</v>
      </c>
      <c r="E11" s="16">
        <v>6044789.3099999996</v>
      </c>
      <c r="F11" s="15">
        <f t="shared" si="0"/>
        <v>-11</v>
      </c>
      <c r="G11" s="15">
        <f t="shared" si="1"/>
        <v>-5417498.1899999995</v>
      </c>
    </row>
    <row r="12" spans="1:7" ht="18" customHeight="1" x14ac:dyDescent="0.25">
      <c r="A12" s="2" t="s">
        <v>35</v>
      </c>
      <c r="B12" s="4">
        <v>7</v>
      </c>
      <c r="C12" s="16">
        <v>1761565.16</v>
      </c>
      <c r="D12" s="4">
        <v>283</v>
      </c>
      <c r="E12" s="16">
        <v>37887467.409999996</v>
      </c>
      <c r="F12" s="15">
        <f t="shared" si="0"/>
        <v>-276</v>
      </c>
      <c r="G12" s="15">
        <f t="shared" si="1"/>
        <v>-36125902.25</v>
      </c>
    </row>
    <row r="13" spans="1:7" ht="18" customHeight="1" x14ac:dyDescent="0.25">
      <c r="A13" s="2" t="s">
        <v>36</v>
      </c>
      <c r="B13" s="4">
        <v>54</v>
      </c>
      <c r="C13" s="16">
        <v>10360672.91</v>
      </c>
      <c r="D13" s="4">
        <v>23</v>
      </c>
      <c r="E13" s="16">
        <v>4002971</v>
      </c>
      <c r="F13" s="15">
        <f t="shared" si="0"/>
        <v>31</v>
      </c>
      <c r="G13" s="15">
        <f t="shared" si="1"/>
        <v>6357701.9100000001</v>
      </c>
    </row>
    <row r="14" spans="1:7" ht="18" customHeight="1" x14ac:dyDescent="0.25">
      <c r="A14" s="2" t="s">
        <v>37</v>
      </c>
      <c r="B14" s="4">
        <v>0</v>
      </c>
      <c r="C14" s="16">
        <v>0</v>
      </c>
      <c r="D14" s="4">
        <v>5</v>
      </c>
      <c r="E14" s="16">
        <v>89644</v>
      </c>
      <c r="F14" s="15">
        <f t="shared" si="0"/>
        <v>-5</v>
      </c>
      <c r="G14" s="15">
        <f t="shared" si="1"/>
        <v>-89644</v>
      </c>
    </row>
    <row r="15" spans="1:7" ht="18" customHeight="1" x14ac:dyDescent="0.25">
      <c r="A15" s="2" t="s">
        <v>21</v>
      </c>
      <c r="B15" s="4">
        <v>0</v>
      </c>
      <c r="C15" s="16">
        <v>0</v>
      </c>
      <c r="D15" s="4">
        <v>2</v>
      </c>
      <c r="E15" s="16">
        <v>60649</v>
      </c>
      <c r="F15" s="15">
        <f t="shared" si="0"/>
        <v>-2</v>
      </c>
      <c r="G15" s="15">
        <f t="shared" si="1"/>
        <v>-60649</v>
      </c>
    </row>
    <row r="16" spans="1:7" ht="18" customHeight="1" x14ac:dyDescent="0.25">
      <c r="A16" s="2" t="s">
        <v>31</v>
      </c>
      <c r="B16" s="4">
        <v>141</v>
      </c>
      <c r="C16" s="16">
        <v>24474665.620000001</v>
      </c>
      <c r="D16" s="4">
        <v>31</v>
      </c>
      <c r="E16" s="16">
        <v>8943621</v>
      </c>
      <c r="F16" s="15">
        <f t="shared" si="0"/>
        <v>110</v>
      </c>
      <c r="G16" s="15">
        <f t="shared" si="1"/>
        <v>15531044.620000001</v>
      </c>
    </row>
    <row r="17" spans="1:7" ht="18" customHeight="1" x14ac:dyDescent="0.25">
      <c r="A17" s="2" t="s">
        <v>23</v>
      </c>
      <c r="B17" s="4">
        <v>71</v>
      </c>
      <c r="C17" s="16">
        <v>8438203.8599999994</v>
      </c>
      <c r="D17" s="4">
        <v>21</v>
      </c>
      <c r="E17" s="16">
        <v>2441345.5099999998</v>
      </c>
      <c r="F17" s="15">
        <f t="shared" si="0"/>
        <v>50</v>
      </c>
      <c r="G17" s="15">
        <f t="shared" si="1"/>
        <v>5996858.3499999996</v>
      </c>
    </row>
    <row r="18" spans="1:7" ht="18" customHeight="1" x14ac:dyDescent="0.25">
      <c r="A18" s="2" t="s">
        <v>24</v>
      </c>
      <c r="B18" s="4">
        <v>0</v>
      </c>
      <c r="C18" s="16">
        <v>0</v>
      </c>
      <c r="D18" s="4">
        <v>1</v>
      </c>
      <c r="E18" s="16">
        <v>55455</v>
      </c>
      <c r="F18" s="15">
        <f t="shared" si="0"/>
        <v>-1</v>
      </c>
      <c r="G18" s="15">
        <f t="shared" si="1"/>
        <v>-55455</v>
      </c>
    </row>
    <row r="19" spans="1:7" ht="18" customHeight="1" x14ac:dyDescent="0.25">
      <c r="A19" s="2" t="s">
        <v>25</v>
      </c>
      <c r="B19" s="4">
        <v>47</v>
      </c>
      <c r="C19" s="16">
        <v>9976465.8800000008</v>
      </c>
      <c r="D19" s="4">
        <v>4</v>
      </c>
      <c r="E19" s="16">
        <v>307455</v>
      </c>
      <c r="F19" s="15">
        <f t="shared" si="0"/>
        <v>43</v>
      </c>
      <c r="G19" s="15">
        <f t="shared" si="1"/>
        <v>9669010.8800000008</v>
      </c>
    </row>
    <row r="20" spans="1:7" ht="18" customHeight="1" x14ac:dyDescent="0.25">
      <c r="A20" s="2" t="s">
        <v>26</v>
      </c>
      <c r="B20" s="4">
        <v>0</v>
      </c>
      <c r="C20" s="16">
        <v>0</v>
      </c>
      <c r="D20" s="4">
        <v>36</v>
      </c>
      <c r="E20" s="16">
        <v>3056912.79</v>
      </c>
      <c r="F20" s="15">
        <f t="shared" si="0"/>
        <v>-36</v>
      </c>
      <c r="G20" s="15">
        <f t="shared" si="1"/>
        <v>-3056912.79</v>
      </c>
    </row>
    <row r="21" spans="1:7" ht="18" customHeight="1" x14ac:dyDescent="0.25">
      <c r="A21" s="2" t="s">
        <v>27</v>
      </c>
      <c r="B21" s="4">
        <v>0</v>
      </c>
      <c r="C21" s="16">
        <v>0</v>
      </c>
      <c r="D21" s="4">
        <v>1</v>
      </c>
      <c r="E21" s="16">
        <v>89016.42</v>
      </c>
      <c r="F21" s="15">
        <f t="shared" si="0"/>
        <v>-1</v>
      </c>
      <c r="G21" s="15">
        <f t="shared" si="1"/>
        <v>-89016.42</v>
      </c>
    </row>
    <row r="22" spans="1:7" ht="18" customHeight="1" x14ac:dyDescent="0.25">
      <c r="A22" s="2" t="s">
        <v>8</v>
      </c>
      <c r="B22" s="4">
        <v>0</v>
      </c>
      <c r="C22" s="16">
        <v>0</v>
      </c>
      <c r="D22" s="4">
        <v>7</v>
      </c>
      <c r="E22" s="16">
        <v>1917498.05</v>
      </c>
      <c r="F22" s="15">
        <f t="shared" si="0"/>
        <v>-7</v>
      </c>
      <c r="G22" s="15">
        <f t="shared" si="1"/>
        <v>-1917498.05</v>
      </c>
    </row>
    <row r="23" spans="1:7" ht="18" customHeight="1" x14ac:dyDescent="0.25">
      <c r="A23" s="2" t="s">
        <v>28</v>
      </c>
      <c r="B23" s="4">
        <v>166</v>
      </c>
      <c r="C23" s="16">
        <v>23255787.59</v>
      </c>
      <c r="D23" s="4">
        <v>36</v>
      </c>
      <c r="E23" s="16">
        <v>10977173.810000001</v>
      </c>
      <c r="F23" s="15">
        <f t="shared" si="0"/>
        <v>130</v>
      </c>
      <c r="G23" s="15">
        <f t="shared" si="1"/>
        <v>12278613.779999999</v>
      </c>
    </row>
    <row r="24" spans="1:7" ht="18" customHeight="1" x14ac:dyDescent="0.25">
      <c r="A24" s="2" t="s">
        <v>29</v>
      </c>
      <c r="B24" s="4">
        <v>0</v>
      </c>
      <c r="C24" s="16">
        <v>0</v>
      </c>
      <c r="D24" s="4">
        <v>6</v>
      </c>
      <c r="E24" s="16">
        <v>219609.55</v>
      </c>
      <c r="F24" s="15">
        <f t="shared" si="0"/>
        <v>-6</v>
      </c>
      <c r="G24" s="15">
        <f t="shared" si="1"/>
        <v>-219609.55</v>
      </c>
    </row>
    <row r="25" spans="1:7" ht="18" customHeight="1" x14ac:dyDescent="0.25">
      <c r="A25" s="9" t="s">
        <v>11</v>
      </c>
      <c r="B25" s="5">
        <f>SUM(B2:B24)</f>
        <v>637</v>
      </c>
      <c r="C25" s="5">
        <f>SUM(C2:C24)</f>
        <v>104215136.76000001</v>
      </c>
      <c r="D25" s="5">
        <f>SUM(D2:D24)</f>
        <v>637</v>
      </c>
      <c r="E25" s="5">
        <f>SUM(E2:E24)</f>
        <v>104215136.76000001</v>
      </c>
      <c r="F25" s="5"/>
      <c r="G25" s="6"/>
    </row>
    <row r="26" spans="1:7" x14ac:dyDescent="0.25">
      <c r="F26" s="17"/>
      <c r="G26" s="17"/>
    </row>
    <row r="27" spans="1:7" x14ac:dyDescent="0.25">
      <c r="F27" s="17"/>
      <c r="G27" s="17"/>
    </row>
  </sheetData>
  <sortState xmlns:xlrd2="http://schemas.microsoft.com/office/spreadsheetml/2017/richdata2" ref="A2:E25">
    <sortCondition ref="A2:A25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ADCD9D-DD25-480D-BF84-68D7855195BA}">
  <dimension ref="A1:G25"/>
  <sheetViews>
    <sheetView topLeftCell="A13" workbookViewId="0">
      <selection activeCell="J8" sqref="J8"/>
    </sheetView>
  </sheetViews>
  <sheetFormatPr defaultRowHeight="15" x14ac:dyDescent="0.25"/>
  <cols>
    <col min="1" max="1" width="32.85546875" style="1" bestFit="1" customWidth="1" collapsed="1"/>
    <col min="2" max="2" width="23.140625" style="1" bestFit="1" customWidth="1" collapsed="1"/>
    <col min="3" max="3" width="13.42578125" style="1" bestFit="1" customWidth="1" collapsed="1"/>
    <col min="4" max="4" width="23.140625" style="1" bestFit="1" customWidth="1" collapsed="1"/>
    <col min="5" max="5" width="13.85546875" style="1" bestFit="1" customWidth="1" collapsed="1"/>
    <col min="6" max="6" width="14.7109375" customWidth="1"/>
    <col min="7" max="7" width="16.140625" customWidth="1"/>
  </cols>
  <sheetData>
    <row r="1" spans="1:7" ht="18" customHeight="1" x14ac:dyDescent="0.25">
      <c r="A1" s="11" t="s">
        <v>0</v>
      </c>
      <c r="B1" s="11" t="s">
        <v>1</v>
      </c>
      <c r="C1" s="11" t="s">
        <v>2</v>
      </c>
      <c r="D1" s="11" t="s">
        <v>3</v>
      </c>
      <c r="E1" s="11" t="s">
        <v>4</v>
      </c>
      <c r="F1" s="11" t="s">
        <v>13</v>
      </c>
      <c r="G1" s="11" t="s">
        <v>12</v>
      </c>
    </row>
    <row r="2" spans="1:7" ht="18" customHeight="1" x14ac:dyDescent="0.25">
      <c r="A2" s="2" t="s">
        <v>14</v>
      </c>
      <c r="B2" s="4">
        <v>0</v>
      </c>
      <c r="C2" s="16">
        <v>0</v>
      </c>
      <c r="D2" s="4">
        <v>2</v>
      </c>
      <c r="E2" s="16">
        <v>105207.61</v>
      </c>
      <c r="F2" s="15">
        <f>SUM(B2-D2)</f>
        <v>-2</v>
      </c>
      <c r="G2" s="15">
        <f>SUM(C2-E2)</f>
        <v>-105207.61</v>
      </c>
    </row>
    <row r="3" spans="1:7" ht="18" customHeight="1" x14ac:dyDescent="0.25">
      <c r="A3" s="2" t="s">
        <v>15</v>
      </c>
      <c r="B3" s="4">
        <v>24</v>
      </c>
      <c r="C3" s="16">
        <v>1961823.25</v>
      </c>
      <c r="D3" s="4">
        <v>21</v>
      </c>
      <c r="E3" s="16">
        <v>3813248.85</v>
      </c>
      <c r="F3" s="15">
        <f t="shared" ref="F3:F24" si="0">SUM(B3-D3)</f>
        <v>3</v>
      </c>
      <c r="G3" s="15">
        <f t="shared" ref="G3:G24" si="1">SUM(C3-E3)</f>
        <v>-1851425.6</v>
      </c>
    </row>
    <row r="4" spans="1:7" ht="18" customHeight="1" x14ac:dyDescent="0.25">
      <c r="A4" s="2" t="s">
        <v>16</v>
      </c>
      <c r="B4" s="4">
        <v>0</v>
      </c>
      <c r="C4" s="16">
        <v>0</v>
      </c>
      <c r="D4" s="4">
        <v>51</v>
      </c>
      <c r="E4" s="16">
        <v>5930317.8099999996</v>
      </c>
      <c r="F4" s="15">
        <f t="shared" si="0"/>
        <v>-51</v>
      </c>
      <c r="G4" s="15">
        <f t="shared" si="1"/>
        <v>-5930317.8099999996</v>
      </c>
    </row>
    <row r="5" spans="1:7" ht="18" customHeight="1" x14ac:dyDescent="0.25">
      <c r="A5" s="2" t="s">
        <v>17</v>
      </c>
      <c r="B5" s="4">
        <v>0</v>
      </c>
      <c r="C5" s="16">
        <v>0</v>
      </c>
      <c r="D5" s="4">
        <v>1</v>
      </c>
      <c r="E5" s="16">
        <v>186312.97</v>
      </c>
      <c r="F5" s="15">
        <f t="shared" si="0"/>
        <v>-1</v>
      </c>
      <c r="G5" s="15">
        <f t="shared" si="1"/>
        <v>-186312.97</v>
      </c>
    </row>
    <row r="6" spans="1:7" ht="18" customHeight="1" x14ac:dyDescent="0.25">
      <c r="A6" s="2" t="s">
        <v>39</v>
      </c>
      <c r="B6" s="4">
        <v>0</v>
      </c>
      <c r="C6" s="16">
        <v>0</v>
      </c>
      <c r="D6" s="4">
        <v>1</v>
      </c>
      <c r="E6" s="16">
        <v>37729.96</v>
      </c>
      <c r="F6" s="15">
        <f t="shared" si="0"/>
        <v>-1</v>
      </c>
      <c r="G6" s="15">
        <f t="shared" si="1"/>
        <v>-37729.96</v>
      </c>
    </row>
    <row r="7" spans="1:7" ht="18" customHeight="1" x14ac:dyDescent="0.25">
      <c r="A7" s="2" t="s">
        <v>33</v>
      </c>
      <c r="B7" s="4">
        <v>32</v>
      </c>
      <c r="C7" s="16">
        <v>5148691.67</v>
      </c>
      <c r="D7" s="4">
        <v>19</v>
      </c>
      <c r="E7" s="16">
        <v>6592095.4299999997</v>
      </c>
      <c r="F7" s="15">
        <f t="shared" si="0"/>
        <v>13</v>
      </c>
      <c r="G7" s="15">
        <f t="shared" si="1"/>
        <v>-1443403.7599999998</v>
      </c>
    </row>
    <row r="8" spans="1:7" ht="18" customHeight="1" x14ac:dyDescent="0.25">
      <c r="A8" s="2" t="s">
        <v>40</v>
      </c>
      <c r="B8" s="4">
        <v>0</v>
      </c>
      <c r="C8" s="16">
        <v>0</v>
      </c>
      <c r="D8" s="4">
        <v>3</v>
      </c>
      <c r="E8" s="16">
        <v>336848.54</v>
      </c>
      <c r="F8" s="15">
        <f t="shared" si="0"/>
        <v>-3</v>
      </c>
      <c r="G8" s="15">
        <f t="shared" si="1"/>
        <v>-336848.54</v>
      </c>
    </row>
    <row r="9" spans="1:7" ht="18" customHeight="1" x14ac:dyDescent="0.25">
      <c r="A9" s="2" t="s">
        <v>6</v>
      </c>
      <c r="B9" s="4">
        <v>8</v>
      </c>
      <c r="C9" s="16">
        <v>1048568.6</v>
      </c>
      <c r="D9" s="4">
        <v>3</v>
      </c>
      <c r="E9" s="16">
        <v>863823.05</v>
      </c>
      <c r="F9" s="15">
        <f t="shared" si="0"/>
        <v>5</v>
      </c>
      <c r="G9" s="15">
        <f t="shared" si="1"/>
        <v>184745.54999999993</v>
      </c>
    </row>
    <row r="10" spans="1:7" ht="18" customHeight="1" x14ac:dyDescent="0.25">
      <c r="A10" s="2" t="s">
        <v>30</v>
      </c>
      <c r="B10" s="4">
        <v>0</v>
      </c>
      <c r="C10" s="16">
        <v>0</v>
      </c>
      <c r="D10" s="4">
        <v>2</v>
      </c>
      <c r="E10" s="16">
        <v>65654.679999999993</v>
      </c>
      <c r="F10" s="15">
        <f t="shared" si="0"/>
        <v>-2</v>
      </c>
      <c r="G10" s="15">
        <f t="shared" si="1"/>
        <v>-65654.679999999993</v>
      </c>
    </row>
    <row r="11" spans="1:7" ht="18" customHeight="1" x14ac:dyDescent="0.25">
      <c r="A11" s="2" t="s">
        <v>38</v>
      </c>
      <c r="B11" s="4">
        <v>81</v>
      </c>
      <c r="C11" s="16">
        <v>11217683.09</v>
      </c>
      <c r="D11" s="4">
        <v>41</v>
      </c>
      <c r="E11" s="16">
        <v>4675862.96</v>
      </c>
      <c r="F11" s="15">
        <f t="shared" si="0"/>
        <v>40</v>
      </c>
      <c r="G11" s="15">
        <f t="shared" si="1"/>
        <v>6541820.1299999999</v>
      </c>
    </row>
    <row r="12" spans="1:7" ht="18" customHeight="1" x14ac:dyDescent="0.25">
      <c r="A12" s="2" t="s">
        <v>34</v>
      </c>
      <c r="B12" s="4">
        <v>3</v>
      </c>
      <c r="C12" s="16">
        <v>77245.070000000007</v>
      </c>
      <c r="D12" s="4">
        <v>6</v>
      </c>
      <c r="E12" s="16">
        <v>2209869.7599999998</v>
      </c>
      <c r="F12" s="15">
        <f t="shared" si="0"/>
        <v>-3</v>
      </c>
      <c r="G12" s="15">
        <f t="shared" si="1"/>
        <v>-2132624.69</v>
      </c>
    </row>
    <row r="13" spans="1:7" ht="18" customHeight="1" x14ac:dyDescent="0.25">
      <c r="A13" s="2" t="s">
        <v>35</v>
      </c>
      <c r="B13" s="4">
        <v>5</v>
      </c>
      <c r="C13" s="16">
        <v>472755.67</v>
      </c>
      <c r="D13" s="4">
        <v>228</v>
      </c>
      <c r="E13" s="16">
        <v>30570874.18</v>
      </c>
      <c r="F13" s="15">
        <f t="shared" si="0"/>
        <v>-223</v>
      </c>
      <c r="G13" s="15">
        <f t="shared" si="1"/>
        <v>-30098118.509999998</v>
      </c>
    </row>
    <row r="14" spans="1:7" ht="18" customHeight="1" x14ac:dyDescent="0.25">
      <c r="A14" s="2" t="s">
        <v>36</v>
      </c>
      <c r="B14" s="4">
        <v>45</v>
      </c>
      <c r="C14" s="16">
        <v>8618428.0399999991</v>
      </c>
      <c r="D14" s="4">
        <v>9</v>
      </c>
      <c r="E14" s="16">
        <v>1194177</v>
      </c>
      <c r="F14" s="15">
        <f t="shared" si="0"/>
        <v>36</v>
      </c>
      <c r="G14" s="15">
        <f t="shared" si="1"/>
        <v>7424251.0399999991</v>
      </c>
    </row>
    <row r="15" spans="1:7" ht="18" customHeight="1" x14ac:dyDescent="0.25">
      <c r="A15" s="2" t="s">
        <v>37</v>
      </c>
      <c r="B15" s="4">
        <v>0</v>
      </c>
      <c r="C15" s="16">
        <v>0</v>
      </c>
      <c r="D15" s="4">
        <v>3</v>
      </c>
      <c r="E15" s="16">
        <v>91578</v>
      </c>
      <c r="F15" s="15">
        <f t="shared" si="0"/>
        <v>-3</v>
      </c>
      <c r="G15" s="15">
        <f t="shared" si="1"/>
        <v>-91578</v>
      </c>
    </row>
    <row r="16" spans="1:7" ht="18" customHeight="1" x14ac:dyDescent="0.25">
      <c r="A16" s="2" t="s">
        <v>21</v>
      </c>
      <c r="B16" s="4">
        <v>0</v>
      </c>
      <c r="C16" s="16">
        <v>0</v>
      </c>
      <c r="D16" s="4">
        <v>1</v>
      </c>
      <c r="E16" s="16">
        <v>63428</v>
      </c>
      <c r="F16" s="15">
        <f t="shared" si="0"/>
        <v>-1</v>
      </c>
      <c r="G16" s="15">
        <f t="shared" si="1"/>
        <v>-63428</v>
      </c>
    </row>
    <row r="17" spans="1:7" ht="18" customHeight="1" x14ac:dyDescent="0.25">
      <c r="A17" s="2" t="s">
        <v>31</v>
      </c>
      <c r="B17" s="4">
        <v>112</v>
      </c>
      <c r="C17" s="16">
        <v>17392518.199999999</v>
      </c>
      <c r="D17" s="4">
        <v>26</v>
      </c>
      <c r="E17" s="16">
        <v>5825051</v>
      </c>
      <c r="F17" s="15">
        <f t="shared" si="0"/>
        <v>86</v>
      </c>
      <c r="G17" s="15">
        <f t="shared" si="1"/>
        <v>11567467.199999999</v>
      </c>
    </row>
    <row r="18" spans="1:7" ht="18" customHeight="1" x14ac:dyDescent="0.25">
      <c r="A18" s="2" t="s">
        <v>32</v>
      </c>
      <c r="B18" s="4">
        <v>0</v>
      </c>
      <c r="C18" s="16">
        <v>0</v>
      </c>
      <c r="D18" s="4">
        <v>1</v>
      </c>
      <c r="E18" s="16">
        <v>22398.04</v>
      </c>
      <c r="F18" s="15">
        <f t="shared" si="0"/>
        <v>-1</v>
      </c>
      <c r="G18" s="15">
        <f t="shared" si="1"/>
        <v>-22398.04</v>
      </c>
    </row>
    <row r="19" spans="1:7" ht="18" customHeight="1" x14ac:dyDescent="0.25">
      <c r="A19" s="2" t="s">
        <v>23</v>
      </c>
      <c r="B19" s="4">
        <v>33</v>
      </c>
      <c r="C19" s="16">
        <v>4983007.29</v>
      </c>
      <c r="D19" s="4">
        <v>9</v>
      </c>
      <c r="E19" s="16">
        <v>1686454.64</v>
      </c>
      <c r="F19" s="15">
        <f t="shared" si="0"/>
        <v>24</v>
      </c>
      <c r="G19" s="15">
        <f t="shared" si="1"/>
        <v>3296552.6500000004</v>
      </c>
    </row>
    <row r="20" spans="1:7" ht="18" customHeight="1" x14ac:dyDescent="0.25">
      <c r="A20" s="2" t="s">
        <v>25</v>
      </c>
      <c r="B20" s="4">
        <v>25</v>
      </c>
      <c r="C20" s="16">
        <v>6506875.2300000004</v>
      </c>
      <c r="D20" s="4">
        <v>1</v>
      </c>
      <c r="E20" s="16">
        <v>187417</v>
      </c>
      <c r="F20" s="15">
        <f t="shared" si="0"/>
        <v>24</v>
      </c>
      <c r="G20" s="15">
        <f t="shared" si="1"/>
        <v>6319458.2300000004</v>
      </c>
    </row>
    <row r="21" spans="1:7" ht="18" customHeight="1" x14ac:dyDescent="0.25">
      <c r="A21" s="2" t="s">
        <v>26</v>
      </c>
      <c r="B21" s="4">
        <v>0</v>
      </c>
      <c r="C21" s="16">
        <v>0</v>
      </c>
      <c r="D21" s="4">
        <v>13</v>
      </c>
      <c r="E21" s="16">
        <v>1208488.08</v>
      </c>
      <c r="F21" s="15">
        <f t="shared" si="0"/>
        <v>-13</v>
      </c>
      <c r="G21" s="15">
        <f t="shared" si="1"/>
        <v>-1208488.08</v>
      </c>
    </row>
    <row r="22" spans="1:7" ht="18" customHeight="1" x14ac:dyDescent="0.25">
      <c r="A22" s="2" t="s">
        <v>8</v>
      </c>
      <c r="B22" s="4">
        <v>1</v>
      </c>
      <c r="C22" s="16">
        <v>290266.33</v>
      </c>
      <c r="D22" s="4">
        <v>2</v>
      </c>
      <c r="E22" s="16">
        <v>1105006.6499999999</v>
      </c>
      <c r="F22" s="15">
        <f t="shared" si="0"/>
        <v>-1</v>
      </c>
      <c r="G22" s="15">
        <f t="shared" si="1"/>
        <v>-814740.31999999983</v>
      </c>
    </row>
    <row r="23" spans="1:7" ht="18" customHeight="1" x14ac:dyDescent="0.25">
      <c r="A23" s="2" t="s">
        <v>28</v>
      </c>
      <c r="B23" s="4">
        <v>108</v>
      </c>
      <c r="C23" s="16">
        <v>16448089.93</v>
      </c>
      <c r="D23" s="4">
        <v>23</v>
      </c>
      <c r="E23" s="16">
        <v>7082685.6900000004</v>
      </c>
      <c r="F23" s="15">
        <f t="shared" si="0"/>
        <v>85</v>
      </c>
      <c r="G23" s="15">
        <f t="shared" si="1"/>
        <v>9365404.2399999984</v>
      </c>
    </row>
    <row r="24" spans="1:7" ht="18" customHeight="1" x14ac:dyDescent="0.25">
      <c r="A24" s="2" t="s">
        <v>29</v>
      </c>
      <c r="B24" s="4">
        <v>0</v>
      </c>
      <c r="C24" s="16">
        <v>0</v>
      </c>
      <c r="D24" s="4">
        <v>11</v>
      </c>
      <c r="E24" s="16">
        <v>311422.46999999997</v>
      </c>
      <c r="F24" s="15">
        <f t="shared" si="0"/>
        <v>-11</v>
      </c>
      <c r="G24" s="15">
        <f t="shared" si="1"/>
        <v>-311422.46999999997</v>
      </c>
    </row>
    <row r="25" spans="1:7" ht="18" customHeight="1" x14ac:dyDescent="0.25">
      <c r="A25" s="9" t="s">
        <v>10</v>
      </c>
      <c r="B25" s="5">
        <f t="shared" ref="B25:E25" si="2">SUM(B2:B24)</f>
        <v>477</v>
      </c>
      <c r="C25" s="5">
        <f t="shared" si="2"/>
        <v>74165952.370000005</v>
      </c>
      <c r="D25" s="5">
        <f t="shared" si="2"/>
        <v>477</v>
      </c>
      <c r="E25" s="5">
        <f t="shared" si="2"/>
        <v>74165952.370000005</v>
      </c>
      <c r="F25" s="6"/>
      <c r="G25" s="6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B352B1-39D2-4189-8D13-5D5F2ED3D881}">
  <dimension ref="A1:G25"/>
  <sheetViews>
    <sheetView workbookViewId="0">
      <selection activeCell="K25" sqref="K25"/>
    </sheetView>
  </sheetViews>
  <sheetFormatPr defaultRowHeight="15" x14ac:dyDescent="0.25"/>
  <cols>
    <col min="1" max="1" width="32.85546875" style="3" bestFit="1" customWidth="1" collapsed="1"/>
    <col min="2" max="2" width="23.140625" style="3" bestFit="1" customWidth="1" collapsed="1"/>
    <col min="3" max="3" width="13.42578125" style="3" bestFit="1" customWidth="1" collapsed="1"/>
    <col min="4" max="4" width="23.140625" style="3" bestFit="1" customWidth="1" collapsed="1"/>
    <col min="5" max="5" width="13.85546875" style="3" bestFit="1" customWidth="1" collapsed="1"/>
    <col min="6" max="6" width="13.42578125" customWidth="1"/>
    <col min="7" max="7" width="16.42578125" customWidth="1"/>
  </cols>
  <sheetData>
    <row r="1" spans="1:7" x14ac:dyDescent="0.25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13</v>
      </c>
      <c r="G1" s="7" t="s">
        <v>12</v>
      </c>
    </row>
    <row r="2" spans="1:7" x14ac:dyDescent="0.25">
      <c r="A2" s="13" t="s">
        <v>14</v>
      </c>
      <c r="B2" s="14">
        <v>3</v>
      </c>
      <c r="C2" s="15">
        <v>13147.58</v>
      </c>
      <c r="D2" s="14">
        <v>1</v>
      </c>
      <c r="E2" s="15">
        <v>97304.79</v>
      </c>
      <c r="F2" s="15">
        <f>SUM(B2-D2)</f>
        <v>2</v>
      </c>
      <c r="G2" s="15">
        <f>SUM(C2-E2)</f>
        <v>-84157.209999999992</v>
      </c>
    </row>
    <row r="3" spans="1:7" x14ac:dyDescent="0.25">
      <c r="A3" s="13" t="s">
        <v>15</v>
      </c>
      <c r="B3" s="14">
        <v>23</v>
      </c>
      <c r="C3" s="15">
        <v>4181639.51</v>
      </c>
      <c r="D3" s="14">
        <v>21</v>
      </c>
      <c r="E3" s="15">
        <v>4637622.4800000004</v>
      </c>
      <c r="F3" s="15">
        <f t="shared" ref="F3:F24" si="0">SUM(B3-D3)</f>
        <v>2</v>
      </c>
      <c r="G3" s="15">
        <f t="shared" ref="G3:G24" si="1">SUM(C3-E3)</f>
        <v>-455982.97000000067</v>
      </c>
    </row>
    <row r="4" spans="1:7" x14ac:dyDescent="0.25">
      <c r="A4" s="13" t="s">
        <v>16</v>
      </c>
      <c r="B4" s="14">
        <v>9</v>
      </c>
      <c r="C4" s="15">
        <v>1905260.5</v>
      </c>
      <c r="D4" s="14">
        <v>47</v>
      </c>
      <c r="E4" s="15">
        <v>7463150.3499999996</v>
      </c>
      <c r="F4" s="15">
        <f t="shared" si="0"/>
        <v>-38</v>
      </c>
      <c r="G4" s="15">
        <f t="shared" si="1"/>
        <v>-5557889.8499999996</v>
      </c>
    </row>
    <row r="5" spans="1:7" x14ac:dyDescent="0.25">
      <c r="A5" s="13" t="s">
        <v>17</v>
      </c>
      <c r="B5" s="14">
        <v>0</v>
      </c>
      <c r="C5" s="15">
        <v>0</v>
      </c>
      <c r="D5" s="14">
        <v>2</v>
      </c>
      <c r="E5" s="15">
        <v>137264.66</v>
      </c>
      <c r="F5" s="15">
        <f t="shared" si="0"/>
        <v>-2</v>
      </c>
      <c r="G5" s="15">
        <f t="shared" si="1"/>
        <v>-137264.66</v>
      </c>
    </row>
    <row r="6" spans="1:7" x14ac:dyDescent="0.25">
      <c r="A6" s="13" t="s">
        <v>39</v>
      </c>
      <c r="B6" s="14">
        <v>0</v>
      </c>
      <c r="C6" s="15">
        <v>0</v>
      </c>
      <c r="D6" s="14">
        <v>9</v>
      </c>
      <c r="E6" s="15">
        <v>1404881.67</v>
      </c>
      <c r="F6" s="15">
        <f t="shared" si="0"/>
        <v>-9</v>
      </c>
      <c r="G6" s="15">
        <f t="shared" si="1"/>
        <v>-1404881.67</v>
      </c>
    </row>
    <row r="7" spans="1:7" x14ac:dyDescent="0.25">
      <c r="A7" s="13" t="s">
        <v>41</v>
      </c>
      <c r="B7" s="14">
        <v>22</v>
      </c>
      <c r="C7" s="15">
        <v>2861622.79</v>
      </c>
      <c r="D7" s="14">
        <v>8</v>
      </c>
      <c r="E7" s="15">
        <v>2268032.9700000002</v>
      </c>
      <c r="F7" s="16">
        <f t="shared" si="0"/>
        <v>14</v>
      </c>
      <c r="G7" s="15">
        <f t="shared" si="1"/>
        <v>593589.81999999983</v>
      </c>
    </row>
    <row r="8" spans="1:7" x14ac:dyDescent="0.25">
      <c r="A8" s="13" t="s">
        <v>40</v>
      </c>
      <c r="B8" s="14">
        <v>0</v>
      </c>
      <c r="C8" s="15">
        <v>0</v>
      </c>
      <c r="D8" s="14">
        <v>8</v>
      </c>
      <c r="E8" s="15">
        <v>403926.4</v>
      </c>
      <c r="F8" s="16">
        <f t="shared" si="0"/>
        <v>-8</v>
      </c>
      <c r="G8" s="15">
        <f t="shared" si="1"/>
        <v>-403926.4</v>
      </c>
    </row>
    <row r="9" spans="1:7" x14ac:dyDescent="0.25">
      <c r="A9" s="13" t="s">
        <v>6</v>
      </c>
      <c r="B9" s="14">
        <v>9</v>
      </c>
      <c r="C9" s="15">
        <v>2182932.1</v>
      </c>
      <c r="D9" s="14">
        <v>14</v>
      </c>
      <c r="E9" s="15">
        <v>2718787.81</v>
      </c>
      <c r="F9" s="15">
        <f t="shared" si="0"/>
        <v>-5</v>
      </c>
      <c r="G9" s="15">
        <f t="shared" si="1"/>
        <v>-535855.71</v>
      </c>
    </row>
    <row r="10" spans="1:7" x14ac:dyDescent="0.25">
      <c r="A10" s="13" t="s">
        <v>30</v>
      </c>
      <c r="B10" s="14">
        <v>0</v>
      </c>
      <c r="C10" s="15">
        <v>0</v>
      </c>
      <c r="D10" s="14">
        <v>1</v>
      </c>
      <c r="E10" s="15">
        <v>664.97</v>
      </c>
      <c r="F10" s="15">
        <f t="shared" si="0"/>
        <v>-1</v>
      </c>
      <c r="G10" s="15">
        <f t="shared" si="1"/>
        <v>-664.97</v>
      </c>
    </row>
    <row r="11" spans="1:7" x14ac:dyDescent="0.25">
      <c r="A11" s="13" t="s">
        <v>38</v>
      </c>
      <c r="B11" s="14">
        <v>117</v>
      </c>
      <c r="C11" s="15">
        <v>19347534.18</v>
      </c>
      <c r="D11" s="14">
        <v>48</v>
      </c>
      <c r="E11" s="15">
        <v>7017163.3200000003</v>
      </c>
      <c r="F11" s="15">
        <f t="shared" si="0"/>
        <v>69</v>
      </c>
      <c r="G11" s="15">
        <f t="shared" si="1"/>
        <v>12330370.859999999</v>
      </c>
    </row>
    <row r="12" spans="1:7" x14ac:dyDescent="0.25">
      <c r="A12" s="13" t="s">
        <v>34</v>
      </c>
      <c r="B12" s="14">
        <v>6</v>
      </c>
      <c r="C12" s="15">
        <v>1325905.05</v>
      </c>
      <c r="D12" s="14">
        <v>11</v>
      </c>
      <c r="E12" s="15">
        <v>3416583.02</v>
      </c>
      <c r="F12" s="15">
        <f t="shared" si="0"/>
        <v>-5</v>
      </c>
      <c r="G12" s="15">
        <f t="shared" si="1"/>
        <v>-2090677.97</v>
      </c>
    </row>
    <row r="13" spans="1:7" x14ac:dyDescent="0.25">
      <c r="A13" s="13" t="s">
        <v>35</v>
      </c>
      <c r="B13" s="14">
        <v>10</v>
      </c>
      <c r="C13" s="15">
        <v>1236178.1599999999</v>
      </c>
      <c r="D13" s="14">
        <v>341</v>
      </c>
      <c r="E13" s="15">
        <v>42521415.549999997</v>
      </c>
      <c r="F13" s="15">
        <f t="shared" si="0"/>
        <v>-331</v>
      </c>
      <c r="G13" s="15">
        <f t="shared" si="1"/>
        <v>-41285237.390000001</v>
      </c>
    </row>
    <row r="14" spans="1:7" x14ac:dyDescent="0.25">
      <c r="A14" s="13" t="s">
        <v>36</v>
      </c>
      <c r="B14" s="14">
        <v>49</v>
      </c>
      <c r="C14" s="15">
        <v>6981257.0700000003</v>
      </c>
      <c r="D14" s="14">
        <v>8</v>
      </c>
      <c r="E14" s="15">
        <v>972307</v>
      </c>
      <c r="F14" s="15">
        <f t="shared" si="0"/>
        <v>41</v>
      </c>
      <c r="G14" s="15">
        <f t="shared" si="1"/>
        <v>6008950.0700000003</v>
      </c>
    </row>
    <row r="15" spans="1:7" x14ac:dyDescent="0.25">
      <c r="A15" s="13" t="s">
        <v>37</v>
      </c>
      <c r="B15" s="14">
        <v>0</v>
      </c>
      <c r="C15" s="15">
        <v>0</v>
      </c>
      <c r="D15" s="14">
        <v>5</v>
      </c>
      <c r="E15" s="15">
        <v>433875</v>
      </c>
      <c r="F15" s="15">
        <f t="shared" si="0"/>
        <v>-5</v>
      </c>
      <c r="G15" s="15">
        <f t="shared" si="1"/>
        <v>-433875</v>
      </c>
    </row>
    <row r="16" spans="1:7" x14ac:dyDescent="0.25">
      <c r="A16" s="13" t="s">
        <v>21</v>
      </c>
      <c r="B16" s="14">
        <v>0</v>
      </c>
      <c r="C16" s="15">
        <v>0</v>
      </c>
      <c r="D16" s="14">
        <v>2</v>
      </c>
      <c r="E16" s="15">
        <v>160410</v>
      </c>
      <c r="F16" s="15">
        <f t="shared" si="0"/>
        <v>-2</v>
      </c>
      <c r="G16" s="15">
        <f t="shared" si="1"/>
        <v>-160410</v>
      </c>
    </row>
    <row r="17" spans="1:7" x14ac:dyDescent="0.25">
      <c r="A17" s="13" t="s">
        <v>31</v>
      </c>
      <c r="B17" s="14">
        <v>155</v>
      </c>
      <c r="C17" s="15">
        <v>23169221.32</v>
      </c>
      <c r="D17" s="14">
        <v>21</v>
      </c>
      <c r="E17" s="15">
        <v>4722915</v>
      </c>
      <c r="F17" s="15">
        <f t="shared" si="0"/>
        <v>134</v>
      </c>
      <c r="G17" s="15">
        <f t="shared" si="1"/>
        <v>18446306.32</v>
      </c>
    </row>
    <row r="18" spans="1:7" x14ac:dyDescent="0.25">
      <c r="A18" s="13" t="s">
        <v>32</v>
      </c>
      <c r="B18" s="14">
        <v>0</v>
      </c>
      <c r="C18" s="15">
        <v>0</v>
      </c>
      <c r="D18" s="14">
        <v>2</v>
      </c>
      <c r="E18" s="15">
        <v>303041.94</v>
      </c>
      <c r="F18" s="15">
        <f t="shared" si="0"/>
        <v>-2</v>
      </c>
      <c r="G18" s="15">
        <f t="shared" si="1"/>
        <v>-303041.94</v>
      </c>
    </row>
    <row r="19" spans="1:7" x14ac:dyDescent="0.25">
      <c r="A19" s="13" t="s">
        <v>23</v>
      </c>
      <c r="B19" s="14">
        <v>53</v>
      </c>
      <c r="C19" s="15">
        <v>6516247.5099999998</v>
      </c>
      <c r="D19" s="14">
        <v>11</v>
      </c>
      <c r="E19" s="15">
        <v>1400441.18</v>
      </c>
      <c r="F19" s="16">
        <f t="shared" si="0"/>
        <v>42</v>
      </c>
      <c r="G19" s="15">
        <f t="shared" si="1"/>
        <v>5115806.33</v>
      </c>
    </row>
    <row r="20" spans="1:7" x14ac:dyDescent="0.25">
      <c r="A20" s="13" t="s">
        <v>25</v>
      </c>
      <c r="B20" s="14">
        <v>30</v>
      </c>
      <c r="C20" s="15">
        <v>4789797.16</v>
      </c>
      <c r="D20" s="14">
        <v>11</v>
      </c>
      <c r="E20" s="15">
        <v>2036359</v>
      </c>
      <c r="F20" s="16">
        <f t="shared" si="0"/>
        <v>19</v>
      </c>
      <c r="G20" s="15">
        <f t="shared" si="1"/>
        <v>2753438.16</v>
      </c>
    </row>
    <row r="21" spans="1:7" x14ac:dyDescent="0.25">
      <c r="A21" s="13" t="s">
        <v>26</v>
      </c>
      <c r="B21" s="14">
        <v>0</v>
      </c>
      <c r="C21" s="15">
        <v>0</v>
      </c>
      <c r="D21" s="14">
        <v>19</v>
      </c>
      <c r="E21" s="15">
        <v>2998188.94</v>
      </c>
      <c r="F21" s="15">
        <f t="shared" si="0"/>
        <v>-19</v>
      </c>
      <c r="G21" s="15">
        <f t="shared" si="1"/>
        <v>-2998188.94</v>
      </c>
    </row>
    <row r="22" spans="1:7" x14ac:dyDescent="0.25">
      <c r="A22" s="13" t="s">
        <v>8</v>
      </c>
      <c r="B22" s="14">
        <v>0</v>
      </c>
      <c r="C22" s="15">
        <v>0</v>
      </c>
      <c r="D22" s="14">
        <v>9</v>
      </c>
      <c r="E22" s="15">
        <v>4545516.45</v>
      </c>
      <c r="F22" s="15">
        <f t="shared" si="0"/>
        <v>-9</v>
      </c>
      <c r="G22" s="15">
        <f t="shared" si="1"/>
        <v>-4545516.45</v>
      </c>
    </row>
    <row r="23" spans="1:7" x14ac:dyDescent="0.25">
      <c r="A23" s="13" t="s">
        <v>28</v>
      </c>
      <c r="B23" s="14">
        <v>149</v>
      </c>
      <c r="C23" s="15">
        <v>21505792.109999999</v>
      </c>
      <c r="D23" s="14">
        <v>26</v>
      </c>
      <c r="E23" s="15">
        <v>5977902.2199999997</v>
      </c>
      <c r="F23" s="15">
        <f t="shared" si="0"/>
        <v>123</v>
      </c>
      <c r="G23" s="15">
        <f t="shared" si="1"/>
        <v>15527889.890000001</v>
      </c>
    </row>
    <row r="24" spans="1:7" x14ac:dyDescent="0.25">
      <c r="A24" s="8" t="s">
        <v>29</v>
      </c>
      <c r="B24" s="4">
        <v>0</v>
      </c>
      <c r="C24" s="4">
        <v>0</v>
      </c>
      <c r="D24" s="4">
        <v>10</v>
      </c>
      <c r="E24" s="4">
        <v>378780.32</v>
      </c>
      <c r="F24" s="4">
        <f t="shared" si="0"/>
        <v>-10</v>
      </c>
      <c r="G24" s="4">
        <f t="shared" si="1"/>
        <v>-378780.32</v>
      </c>
    </row>
    <row r="25" spans="1:7" x14ac:dyDescent="0.25">
      <c r="A25" s="10" t="s">
        <v>9</v>
      </c>
      <c r="B25" s="5">
        <f t="shared" ref="B25:E25" si="2">SUM(B2:B24)</f>
        <v>635</v>
      </c>
      <c r="C25" s="5">
        <f>SUM(C2:C24)</f>
        <v>96016535.039999992</v>
      </c>
      <c r="D25" s="5">
        <f t="shared" si="2"/>
        <v>635</v>
      </c>
      <c r="E25" s="5">
        <f t="shared" si="2"/>
        <v>96016535.039999992</v>
      </c>
      <c r="F25" s="18"/>
      <c r="G25" s="18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4</vt:i4>
      </vt:variant>
    </vt:vector>
  </HeadingPairs>
  <TitlesOfParts>
    <vt:vector size="4" baseType="lpstr">
      <vt:lpstr>Q1 2022</vt:lpstr>
      <vt:lpstr>2022-01</vt:lpstr>
      <vt:lpstr>2022-02</vt:lpstr>
      <vt:lpstr>2022-03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NPOI</dc:creator>
  <cp:lastModifiedBy>Daiva Mills</cp:lastModifiedBy>
  <dcterms:created xsi:type="dcterms:W3CDTF">2022-04-01T14:56:43Z</dcterms:created>
  <dcterms:modified xsi:type="dcterms:W3CDTF">2022-04-21T09:12:10Z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2.1.1</vt:lpwstr>
  </property>
</Properties>
</file>